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9010" windowHeight="124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6" i="1" l="1"/>
  <c r="AA26" i="1"/>
  <c r="Z26" i="1"/>
  <c r="Y26" i="1"/>
  <c r="X26" i="1"/>
  <c r="AB23" i="1"/>
  <c r="AA23" i="1"/>
  <c r="Z23" i="1"/>
  <c r="Y23" i="1"/>
  <c r="X23" i="1" s="1"/>
  <c r="AB20" i="1"/>
  <c r="AA20" i="1"/>
  <c r="Z20" i="1"/>
  <c r="X20" i="1" s="1"/>
  <c r="Y20" i="1"/>
  <c r="AB17" i="1"/>
  <c r="AA17" i="1"/>
  <c r="Z17" i="1"/>
  <c r="Y17" i="1"/>
  <c r="X17" i="1"/>
  <c r="AB14" i="1"/>
  <c r="AA14" i="1"/>
  <c r="Z14" i="1"/>
  <c r="Y14" i="1"/>
  <c r="X14" i="1"/>
  <c r="AB11" i="1"/>
  <c r="AA11" i="1"/>
  <c r="Z11" i="1"/>
  <c r="Y11" i="1"/>
  <c r="AB8" i="1"/>
  <c r="AA8" i="1"/>
  <c r="Z8" i="1"/>
  <c r="Y8" i="1"/>
  <c r="X8" i="1" s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W26" i="1"/>
  <c r="V26" i="1"/>
  <c r="U26" i="1"/>
  <c r="S26" i="1" s="1"/>
  <c r="T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W23" i="1"/>
  <c r="V23" i="1"/>
  <c r="U23" i="1"/>
  <c r="S23" i="1" s="1"/>
  <c r="T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 s="1"/>
  <c r="W20" i="1"/>
  <c r="V20" i="1"/>
  <c r="S20" i="1" s="1"/>
  <c r="U20" i="1"/>
  <c r="T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 s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W11" i="1"/>
  <c r="V11" i="1"/>
  <c r="U11" i="1"/>
  <c r="T11" i="1"/>
  <c r="S11" i="1" s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 s="1"/>
  <c r="H8" i="1"/>
  <c r="G8" i="1"/>
  <c r="F8" i="1"/>
  <c r="E8" i="1"/>
  <c r="X11" i="1" l="1"/>
  <c r="E5" i="1" l="1"/>
  <c r="U6" i="1" l="1"/>
  <c r="U5" i="1" l="1"/>
  <c r="Z5" i="1" l="1"/>
  <c r="AA5" i="1"/>
  <c r="AB5" i="1"/>
  <c r="Y5" i="1"/>
  <c r="V5" i="1"/>
  <c r="W5" i="1"/>
  <c r="T5" i="1"/>
  <c r="P5" i="1"/>
  <c r="Q5" i="1"/>
  <c r="R5" i="1"/>
  <c r="O5" i="1"/>
  <c r="K5" i="1"/>
  <c r="L5" i="1"/>
  <c r="M5" i="1"/>
  <c r="J5" i="1"/>
  <c r="M7" i="1"/>
  <c r="J7" i="1"/>
  <c r="F7" i="1" l="1"/>
  <c r="G7" i="1"/>
  <c r="H7" i="1"/>
  <c r="E7" i="1"/>
  <c r="Z7" i="1"/>
  <c r="AA7" i="1"/>
  <c r="AB7" i="1"/>
  <c r="Z6" i="1"/>
  <c r="Y7" i="1"/>
  <c r="AA6" i="1"/>
  <c r="AB6" i="1"/>
  <c r="Y6" i="1"/>
  <c r="U7" i="1"/>
  <c r="S7" i="1" s="1"/>
  <c r="V7" i="1"/>
  <c r="W7" i="1"/>
  <c r="T7" i="1"/>
  <c r="V6" i="1"/>
  <c r="W6" i="1"/>
  <c r="T6" i="1"/>
  <c r="P7" i="1"/>
  <c r="Q7" i="1"/>
  <c r="R7" i="1"/>
  <c r="P6" i="1"/>
  <c r="Q6" i="1"/>
  <c r="R6" i="1"/>
  <c r="O7" i="1"/>
  <c r="O6" i="1"/>
  <c r="K7" i="1"/>
  <c r="L7" i="1"/>
  <c r="K6" i="1"/>
  <c r="L6" i="1"/>
  <c r="M6" i="1"/>
  <c r="J6" i="1"/>
  <c r="X7" i="1" l="1"/>
  <c r="S6" i="1"/>
  <c r="I6" i="1"/>
  <c r="N7" i="1"/>
  <c r="I7" i="1"/>
  <c r="X6" i="1"/>
  <c r="N6" i="1"/>
  <c r="X9" i="1"/>
  <c r="X10" i="1"/>
  <c r="X5" i="1"/>
  <c r="X12" i="1"/>
  <c r="X13" i="1"/>
  <c r="X15" i="1"/>
  <c r="X16" i="1"/>
  <c r="X18" i="1"/>
  <c r="X19" i="1"/>
  <c r="X21" i="1"/>
  <c r="X22" i="1"/>
  <c r="X24" i="1"/>
  <c r="X25" i="1"/>
  <c r="X27" i="1"/>
  <c r="X28" i="1"/>
  <c r="S9" i="1"/>
  <c r="S10" i="1"/>
  <c r="S12" i="1"/>
  <c r="S13" i="1"/>
  <c r="S15" i="1"/>
  <c r="S16" i="1"/>
  <c r="S18" i="1"/>
  <c r="S19" i="1"/>
  <c r="S21" i="1"/>
  <c r="C21" i="1" s="1"/>
  <c r="S22" i="1"/>
  <c r="S24" i="1"/>
  <c r="S25" i="1"/>
  <c r="S27" i="1"/>
  <c r="S28" i="1"/>
  <c r="N10" i="1"/>
  <c r="N12" i="1"/>
  <c r="N13" i="1"/>
  <c r="N15" i="1"/>
  <c r="N16" i="1"/>
  <c r="N18" i="1"/>
  <c r="N19" i="1"/>
  <c r="N21" i="1"/>
  <c r="N22" i="1"/>
  <c r="N24" i="1"/>
  <c r="N25" i="1"/>
  <c r="N27" i="1"/>
  <c r="N28" i="1"/>
  <c r="I9" i="1"/>
  <c r="I10" i="1"/>
  <c r="I12" i="1"/>
  <c r="I13" i="1"/>
  <c r="I15" i="1"/>
  <c r="I16" i="1"/>
  <c r="I18" i="1"/>
  <c r="I19" i="1"/>
  <c r="I21" i="1"/>
  <c r="I22" i="1"/>
  <c r="I24" i="1"/>
  <c r="I25" i="1"/>
  <c r="C26" i="1"/>
  <c r="I27" i="1"/>
  <c r="C27" i="1" s="1"/>
  <c r="I28" i="1"/>
  <c r="N9" i="1"/>
  <c r="C16" i="1" l="1"/>
  <c r="C24" i="1"/>
  <c r="C18" i="1"/>
  <c r="C12" i="1"/>
  <c r="C28" i="1"/>
  <c r="C13" i="1"/>
  <c r="C17" i="1"/>
  <c r="N5" i="1"/>
  <c r="C19" i="1"/>
  <c r="C22" i="1"/>
  <c r="C25" i="1"/>
  <c r="C6" i="1"/>
  <c r="C23" i="1"/>
  <c r="I5" i="1"/>
  <c r="C20" i="1"/>
  <c r="S5" i="1"/>
  <c r="C11" i="1"/>
  <c r="C9" i="1"/>
  <c r="C14" i="1"/>
  <c r="C15" i="1"/>
  <c r="F9" i="1" l="1"/>
  <c r="G9" i="1"/>
  <c r="H9" i="1"/>
  <c r="F10" i="1"/>
  <c r="G10" i="1"/>
  <c r="H10" i="1"/>
  <c r="D9" i="1"/>
  <c r="E9" i="1"/>
  <c r="D12" i="1"/>
  <c r="E12" i="1"/>
  <c r="F12" i="1"/>
  <c r="G12" i="1"/>
  <c r="H12" i="1"/>
  <c r="D13" i="1"/>
  <c r="E13" i="1"/>
  <c r="F13" i="1"/>
  <c r="G13" i="1"/>
  <c r="H13" i="1"/>
  <c r="D15" i="1"/>
  <c r="E15" i="1"/>
  <c r="F15" i="1"/>
  <c r="G15" i="1"/>
  <c r="H15" i="1"/>
  <c r="D16" i="1"/>
  <c r="E16" i="1"/>
  <c r="F16" i="1"/>
  <c r="G16" i="1"/>
  <c r="H16" i="1"/>
  <c r="D18" i="1"/>
  <c r="E18" i="1"/>
  <c r="F18" i="1"/>
  <c r="G18" i="1"/>
  <c r="H18" i="1"/>
  <c r="D19" i="1"/>
  <c r="E19" i="1"/>
  <c r="F19" i="1"/>
  <c r="G19" i="1"/>
  <c r="H19" i="1"/>
  <c r="D21" i="1"/>
  <c r="E21" i="1"/>
  <c r="F21" i="1"/>
  <c r="G21" i="1"/>
  <c r="H21" i="1"/>
  <c r="D22" i="1"/>
  <c r="E22" i="1"/>
  <c r="F22" i="1"/>
  <c r="G22" i="1"/>
  <c r="H22" i="1"/>
  <c r="D24" i="1"/>
  <c r="E24" i="1"/>
  <c r="F24" i="1"/>
  <c r="G24" i="1"/>
  <c r="H24" i="1"/>
  <c r="D25" i="1"/>
  <c r="E25" i="1"/>
  <c r="F25" i="1"/>
  <c r="G25" i="1"/>
  <c r="H25" i="1"/>
  <c r="D27" i="1"/>
  <c r="E27" i="1"/>
  <c r="F27" i="1"/>
  <c r="G27" i="1"/>
  <c r="H27" i="1"/>
  <c r="D28" i="1"/>
  <c r="E28" i="1"/>
  <c r="F28" i="1"/>
  <c r="G28" i="1"/>
  <c r="H28" i="1"/>
  <c r="D10" i="1" l="1"/>
  <c r="D8" i="1"/>
  <c r="C8" i="1" l="1"/>
  <c r="D5" i="1"/>
  <c r="D7" i="1"/>
  <c r="C7" i="1" s="1"/>
  <c r="C5" i="1" s="1"/>
  <c r="C10" i="1"/>
</calcChain>
</file>

<file path=xl/sharedStrings.xml><?xml version="1.0" encoding="utf-8"?>
<sst xmlns="http://schemas.openxmlformats.org/spreadsheetml/2006/main" count="66" uniqueCount="31">
  <si>
    <t>기관명</t>
    <phoneticPr fontId="6" type="noConversion"/>
  </si>
  <si>
    <t>구분</t>
    <phoneticPr fontId="6" type="noConversion"/>
  </si>
  <si>
    <t>합계</t>
    <phoneticPr fontId="6" type="noConversion"/>
  </si>
  <si>
    <t>승용(전용)</t>
    <phoneticPr fontId="6" type="noConversion"/>
  </si>
  <si>
    <t>승용(업무용)</t>
    <phoneticPr fontId="6" type="noConversion"/>
  </si>
  <si>
    <t>승합용</t>
    <phoneticPr fontId="6" type="noConversion"/>
  </si>
  <si>
    <t>화물용</t>
    <phoneticPr fontId="6" type="noConversion"/>
  </si>
  <si>
    <t>특수용</t>
    <phoneticPr fontId="6" type="noConversion"/>
  </si>
  <si>
    <t>소계</t>
    <phoneticPr fontId="6" type="noConversion"/>
  </si>
  <si>
    <t>대형</t>
    <phoneticPr fontId="6" type="noConversion"/>
  </si>
  <si>
    <t>중형</t>
    <phoneticPr fontId="6" type="noConversion"/>
  </si>
  <si>
    <t>소형</t>
    <phoneticPr fontId="6" type="noConversion"/>
  </si>
  <si>
    <t>경형</t>
    <phoneticPr fontId="6" type="noConversion"/>
  </si>
  <si>
    <t>소계</t>
    <phoneticPr fontId="6" type="noConversion"/>
  </si>
  <si>
    <t>대형</t>
    <phoneticPr fontId="6" type="noConversion"/>
  </si>
  <si>
    <t>중형</t>
    <phoneticPr fontId="6" type="noConversion"/>
  </si>
  <si>
    <t>소형</t>
    <phoneticPr fontId="6" type="noConversion"/>
  </si>
  <si>
    <t>경형</t>
    <phoneticPr fontId="6" type="noConversion"/>
  </si>
  <si>
    <t>총계</t>
    <phoneticPr fontId="6" type="noConversion"/>
  </si>
  <si>
    <t>합계</t>
    <phoneticPr fontId="6" type="noConversion"/>
  </si>
  <si>
    <t>구매</t>
    <phoneticPr fontId="6" type="noConversion"/>
  </si>
  <si>
    <t>임차</t>
    <phoneticPr fontId="6" type="noConversion"/>
  </si>
  <si>
    <t>본부</t>
    <phoneticPr fontId="6" type="noConversion"/>
  </si>
  <si>
    <t>소계</t>
    <phoneticPr fontId="6" type="noConversion"/>
  </si>
  <si>
    <t>서울강원본부
(38개지사,9개출장소)</t>
    <phoneticPr fontId="6" type="noConversion"/>
  </si>
  <si>
    <t>부산울산경남본부
(29개지사,7개출장소)</t>
    <phoneticPr fontId="6" type="noConversion"/>
  </si>
  <si>
    <t>대구경북본부
(21개지사,10개출장소)</t>
    <phoneticPr fontId="6" type="noConversion"/>
  </si>
  <si>
    <t>광주전라제주본부
(27개지사,15개출장소)</t>
    <phoneticPr fontId="6" type="noConversion"/>
  </si>
  <si>
    <t>대전세종충청본부
(23개지사,9개출장소)</t>
    <phoneticPr fontId="6" type="noConversion"/>
  </si>
  <si>
    <t>인천경기본부
(40개지사,4개출장소)</t>
    <phoneticPr fontId="6" type="noConversion"/>
  </si>
  <si>
    <t>2025.1분기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</si>
</sst>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name val="HY울릉도M"/>
      <family val="1"/>
      <charset val="129"/>
    </font>
    <font>
      <b/>
      <sz val="16"/>
      <name val="돋움체"/>
      <family val="3"/>
      <charset val="129"/>
    </font>
    <font>
      <sz val="12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sz val="12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0">
    <border>
      <left/>
      <right/>
      <top/>
      <bottom/>
      <diagonal/>
    </border>
    <border>
      <left/>
      <right style="hair">
        <color theme="1" tint="0.499984740745262"/>
      </right>
      <top style="hair">
        <color theme="1" tint="0.499984740745262"/>
      </top>
      <bottom style="double">
        <color theme="0" tint="-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double">
        <color theme="0" tint="-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0" tint="-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0" tint="-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double">
        <color theme="0" tint="-0.499984740745262"/>
      </bottom>
      <diagonal/>
    </border>
    <border>
      <left/>
      <right style="hair">
        <color theme="1" tint="0.499984740745262"/>
      </right>
      <top style="double">
        <color theme="0" tint="-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double">
        <color theme="0" tint="-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double">
        <color theme="0" tint="-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double">
        <color theme="0" tint="-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double">
        <color theme="0" tint="-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thin">
        <color theme="0" tint="-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0" tint="-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0" tint="-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medium">
        <color indexed="64"/>
      </left>
      <right style="medium">
        <color theme="0" tint="-0.499984740745262"/>
      </right>
      <top style="medium">
        <color indexed="64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medium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medium">
        <color indexed="64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medium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medium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indexed="64"/>
      </right>
      <top style="medium">
        <color indexed="64"/>
      </top>
      <bottom style="hair">
        <color theme="1" tint="0.499984740745262"/>
      </bottom>
      <diagonal/>
    </border>
    <border>
      <left style="medium">
        <color indexed="64"/>
      </left>
      <right style="medium">
        <color theme="0" tint="-0.499984740745262"/>
      </right>
      <top style="hair">
        <color theme="1" tint="0.499984740745262"/>
      </top>
      <bottom style="double">
        <color theme="0" tint="-0.499984740745262"/>
      </bottom>
      <diagonal/>
    </border>
    <border>
      <left style="hair">
        <color theme="1" tint="0.499984740745262"/>
      </left>
      <right style="medium">
        <color indexed="64"/>
      </right>
      <top style="hair">
        <color theme="1" tint="0.499984740745262"/>
      </top>
      <bottom style="double">
        <color theme="0" tint="-0.499984740745262"/>
      </bottom>
      <diagonal/>
    </border>
    <border>
      <left style="medium">
        <color indexed="64"/>
      </left>
      <right style="medium">
        <color theme="0" tint="-0.499984740745262"/>
      </right>
      <top style="double">
        <color theme="0" tint="-0.499984740745262"/>
      </top>
      <bottom style="hair">
        <color theme="1" tint="0.499984740745262"/>
      </bottom>
      <diagonal/>
    </border>
    <border>
      <left style="medium">
        <color indexed="64"/>
      </left>
      <right style="medium">
        <color theme="0" tint="-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medium">
        <color indexed="64"/>
      </left>
      <right style="medium">
        <color theme="0" tint="-0.499984740745262"/>
      </right>
      <top style="hair">
        <color theme="1" tint="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theme="0" tint="-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medium">
        <color indexed="64"/>
      </right>
      <top/>
      <bottom style="hair">
        <color theme="1" tint="0.499984740745262"/>
      </bottom>
      <diagonal/>
    </border>
    <border>
      <left style="medium">
        <color indexed="64"/>
      </left>
      <right style="medium">
        <color theme="0" tint="-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medium">
        <color indexed="64"/>
      </right>
      <top style="hair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theme="0" tint="-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medium">
        <color indexed="64"/>
      </left>
      <right style="medium">
        <color theme="0" tint="-0.499984740745262"/>
      </right>
      <top style="hair">
        <color theme="1" tint="0.499984740745262"/>
      </top>
      <bottom style="medium">
        <color indexed="64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medium">
        <color indexed="64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indexed="64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hair">
        <color theme="1" tint="0.499984740745262"/>
      </right>
      <top/>
      <bottom style="medium">
        <color indexed="64"/>
      </bottom>
      <diagonal/>
    </border>
    <border>
      <left/>
      <right style="hair">
        <color theme="1" tint="0.499984740745262"/>
      </right>
      <top/>
      <bottom style="medium">
        <color indexed="64"/>
      </bottom>
      <diagonal/>
    </border>
    <border>
      <left style="hair">
        <color theme="1" tint="0.499984740745262"/>
      </left>
      <right style="medium">
        <color indexed="64"/>
      </right>
      <top style="hair">
        <color theme="1" tint="0.499984740745262"/>
      </top>
      <bottom style="medium">
        <color indexed="64"/>
      </bottom>
      <diagonal/>
    </border>
    <border>
      <left style="hair">
        <color theme="1" tint="0.499984740745262"/>
      </left>
      <right style="thick">
        <color theme="1" tint="0.499984740745262"/>
      </right>
      <top style="double">
        <color theme="0" tint="-0.499984740745262"/>
      </top>
      <bottom style="hair">
        <color theme="1" tint="0.499984740745262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3" borderId="2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1" fontId="7" fillId="0" borderId="12" xfId="1" applyNumberFormat="1" applyFont="1" applyFill="1" applyBorder="1" applyAlignment="1">
      <alignment horizontal="right" vertical="center"/>
    </xf>
    <xf numFmtId="41" fontId="5" fillId="0" borderId="31" xfId="1" applyNumberFormat="1" applyFont="1" applyFill="1" applyBorder="1" applyAlignment="1">
      <alignment horizontal="right" vertical="center"/>
    </xf>
    <xf numFmtId="0" fontId="5" fillId="4" borderId="4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41" fontId="7" fillId="0" borderId="12" xfId="1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41" fontId="7" fillId="3" borderId="21" xfId="1" applyNumberFormat="1" applyFont="1" applyFill="1" applyBorder="1" applyAlignment="1">
      <alignment vertical="center"/>
    </xf>
    <xf numFmtId="41" fontId="7" fillId="0" borderId="25" xfId="1" applyNumberFormat="1" applyFont="1" applyFill="1" applyBorder="1" applyAlignment="1">
      <alignment vertical="center"/>
    </xf>
    <xf numFmtId="41" fontId="7" fillId="3" borderId="30" xfId="1" applyNumberFormat="1" applyFont="1" applyFill="1" applyBorder="1" applyAlignment="1">
      <alignment vertical="center"/>
    </xf>
    <xf numFmtId="41" fontId="7" fillId="0" borderId="52" xfId="1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41" fontId="7" fillId="2" borderId="7" xfId="1" applyNumberFormat="1" applyFont="1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41" fontId="7" fillId="2" borderId="12" xfId="1" applyNumberFormat="1" applyFont="1" applyFill="1" applyBorder="1" applyAlignment="1">
      <alignment vertical="center"/>
    </xf>
    <xf numFmtId="0" fontId="7" fillId="2" borderId="16" xfId="0" applyFont="1" applyFill="1" applyBorder="1" applyAlignment="1">
      <alignment horizontal="center" vertical="center"/>
    </xf>
    <xf numFmtId="41" fontId="7" fillId="2" borderId="17" xfId="1" applyNumberFormat="1" applyFont="1" applyFill="1" applyBorder="1" applyAlignment="1">
      <alignment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/>
    </xf>
    <xf numFmtId="0" fontId="5" fillId="5" borderId="49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 wrapText="1"/>
    </xf>
    <xf numFmtId="0" fontId="5" fillId="5" borderId="50" xfId="0" applyFont="1" applyFill="1" applyBorder="1" applyAlignment="1">
      <alignment horizontal="center" vertical="center"/>
    </xf>
    <xf numFmtId="41" fontId="8" fillId="2" borderId="8" xfId="1" applyNumberFormat="1" applyFont="1" applyFill="1" applyBorder="1" applyAlignment="1">
      <alignment horizontal="right" vertical="center"/>
    </xf>
    <xf numFmtId="41" fontId="8" fillId="2" borderId="9" xfId="1" applyNumberFormat="1" applyFont="1" applyFill="1" applyBorder="1" applyAlignment="1">
      <alignment horizontal="right" vertical="center"/>
    </xf>
    <xf numFmtId="41" fontId="8" fillId="2" borderId="10" xfId="1" applyNumberFormat="1" applyFont="1" applyFill="1" applyBorder="1" applyAlignment="1">
      <alignment horizontal="right" vertical="center"/>
    </xf>
    <xf numFmtId="41" fontId="8" fillId="2" borderId="7" xfId="1" applyNumberFormat="1" applyFont="1" applyFill="1" applyBorder="1" applyAlignment="1">
      <alignment horizontal="right" vertical="center"/>
    </xf>
    <xf numFmtId="41" fontId="8" fillId="2" borderId="59" xfId="1" applyNumberFormat="1" applyFont="1" applyFill="1" applyBorder="1" applyAlignment="1">
      <alignment horizontal="right" vertical="center"/>
    </xf>
    <xf numFmtId="41" fontId="8" fillId="2" borderId="13" xfId="1" applyNumberFormat="1" applyFont="1" applyFill="1" applyBorder="1" applyAlignment="1">
      <alignment horizontal="right" vertical="center"/>
    </xf>
    <xf numFmtId="41" fontId="8" fillId="2" borderId="14" xfId="1" applyNumberFormat="1" applyFont="1" applyFill="1" applyBorder="1" applyAlignment="1">
      <alignment horizontal="right" vertical="center"/>
    </xf>
    <xf numFmtId="41" fontId="8" fillId="2" borderId="15" xfId="1" applyNumberFormat="1" applyFont="1" applyFill="1" applyBorder="1" applyAlignment="1">
      <alignment horizontal="right" vertical="center"/>
    </xf>
    <xf numFmtId="41" fontId="8" fillId="2" borderId="11" xfId="1" applyNumberFormat="1" applyFont="1" applyFill="1" applyBorder="1" applyAlignment="1">
      <alignment horizontal="right" vertical="center"/>
    </xf>
    <xf numFmtId="41" fontId="8" fillId="2" borderId="43" xfId="1" applyNumberFormat="1" applyFont="1" applyFill="1" applyBorder="1" applyAlignment="1">
      <alignment horizontal="right" vertical="center"/>
    </xf>
    <xf numFmtId="41" fontId="8" fillId="2" borderId="18" xfId="1" applyNumberFormat="1" applyFont="1" applyFill="1" applyBorder="1" applyAlignment="1">
      <alignment horizontal="right" vertical="center"/>
    </xf>
    <xf numFmtId="41" fontId="8" fillId="2" borderId="19" xfId="1" applyNumberFormat="1" applyFont="1" applyFill="1" applyBorder="1" applyAlignment="1">
      <alignment horizontal="right" vertical="center"/>
    </xf>
    <xf numFmtId="41" fontId="8" fillId="2" borderId="26" xfId="1" applyNumberFormat="1" applyFont="1" applyFill="1" applyBorder="1" applyAlignment="1">
      <alignment horizontal="right" vertical="center"/>
    </xf>
    <xf numFmtId="41" fontId="8" fillId="2" borderId="27" xfId="1" applyNumberFormat="1" applyFont="1" applyFill="1" applyBorder="1" applyAlignment="1">
      <alignment horizontal="right" vertical="center"/>
    </xf>
    <xf numFmtId="41" fontId="8" fillId="2" borderId="28" xfId="1" applyNumberFormat="1" applyFont="1" applyFill="1" applyBorder="1" applyAlignment="1">
      <alignment horizontal="right" vertical="center"/>
    </xf>
    <xf numFmtId="41" fontId="8" fillId="2" borderId="48" xfId="1" applyNumberFormat="1" applyFont="1" applyFill="1" applyBorder="1" applyAlignment="1">
      <alignment horizontal="right" vertical="center"/>
    </xf>
    <xf numFmtId="41" fontId="9" fillId="3" borderId="22" xfId="1" applyNumberFormat="1" applyFont="1" applyFill="1" applyBorder="1" applyAlignment="1">
      <alignment horizontal="right" vertical="center"/>
    </xf>
    <xf numFmtId="41" fontId="9" fillId="3" borderId="23" xfId="1" applyNumberFormat="1" applyFont="1" applyFill="1" applyBorder="1" applyAlignment="1">
      <alignment horizontal="right" vertical="center"/>
    </xf>
    <xf numFmtId="41" fontId="9" fillId="0" borderId="13" xfId="1" applyNumberFormat="1" applyFont="1" applyFill="1" applyBorder="1" applyAlignment="1">
      <alignment horizontal="right" vertical="center"/>
    </xf>
    <xf numFmtId="41" fontId="9" fillId="0" borderId="14" xfId="1" applyNumberFormat="1" applyFont="1" applyFill="1" applyBorder="1" applyAlignment="1">
      <alignment horizontal="right" vertical="center"/>
    </xf>
    <xf numFmtId="41" fontId="9" fillId="0" borderId="15" xfId="1" applyNumberFormat="1" applyFont="1" applyFill="1" applyBorder="1" applyAlignment="1">
      <alignment horizontal="right" vertical="center"/>
    </xf>
    <xf numFmtId="41" fontId="9" fillId="3" borderId="20" xfId="1" applyNumberFormat="1" applyFont="1" applyFill="1" applyBorder="1" applyAlignment="1">
      <alignment horizontal="right" vertical="center"/>
    </xf>
    <xf numFmtId="41" fontId="9" fillId="0" borderId="43" xfId="1" applyNumberFormat="1" applyFont="1" applyFill="1" applyBorder="1" applyAlignment="1">
      <alignment horizontal="right" vertical="center"/>
    </xf>
    <xf numFmtId="41" fontId="9" fillId="0" borderId="26" xfId="1" applyNumberFormat="1" applyFont="1" applyFill="1" applyBorder="1" applyAlignment="1">
      <alignment horizontal="right" vertical="center"/>
    </xf>
    <xf numFmtId="41" fontId="9" fillId="0" borderId="27" xfId="1" applyNumberFormat="1" applyFont="1" applyFill="1" applyBorder="1" applyAlignment="1">
      <alignment horizontal="right" vertical="center"/>
    </xf>
    <xf numFmtId="41" fontId="9" fillId="0" borderId="28" xfId="1" applyNumberFormat="1" applyFont="1" applyFill="1" applyBorder="1" applyAlignment="1">
      <alignment horizontal="right" vertical="center"/>
    </xf>
    <xf numFmtId="41" fontId="9" fillId="3" borderId="26" xfId="1" applyNumberFormat="1" applyFont="1" applyFill="1" applyBorder="1" applyAlignment="1">
      <alignment horizontal="right" vertical="center"/>
    </xf>
    <xf numFmtId="41" fontId="9" fillId="3" borderId="24" xfId="1" applyNumberFormat="1" applyFont="1" applyFill="1" applyBorder="1" applyAlignment="1">
      <alignment horizontal="right" vertical="center"/>
    </xf>
    <xf numFmtId="41" fontId="9" fillId="0" borderId="48" xfId="1" applyNumberFormat="1" applyFont="1" applyFill="1" applyBorder="1" applyAlignment="1">
      <alignment horizontal="right" vertical="center"/>
    </xf>
    <xf numFmtId="41" fontId="9" fillId="0" borderId="27" xfId="1" quotePrefix="1" applyNumberFormat="1" applyFont="1" applyFill="1" applyBorder="1" applyAlignment="1">
      <alignment horizontal="right" vertical="center"/>
    </xf>
    <xf numFmtId="41" fontId="9" fillId="0" borderId="53" xfId="1" applyNumberFormat="1" applyFont="1" applyFill="1" applyBorder="1" applyAlignment="1">
      <alignment horizontal="right" vertical="center"/>
    </xf>
    <xf numFmtId="41" fontId="9" fillId="0" borderId="54" xfId="1" applyNumberFormat="1" applyFont="1" applyFill="1" applyBorder="1" applyAlignment="1">
      <alignment horizontal="right" vertical="center"/>
    </xf>
    <xf numFmtId="41" fontId="9" fillId="0" borderId="55" xfId="1" applyNumberFormat="1" applyFont="1" applyFill="1" applyBorder="1" applyAlignment="1">
      <alignment horizontal="right" vertical="center"/>
    </xf>
    <xf numFmtId="41" fontId="9" fillId="3" borderId="56" xfId="1" applyNumberFormat="1" applyFont="1" applyFill="1" applyBorder="1" applyAlignment="1">
      <alignment horizontal="right" vertical="center"/>
    </xf>
    <xf numFmtId="41" fontId="9" fillId="3" borderId="57" xfId="1" applyNumberFormat="1" applyFont="1" applyFill="1" applyBorder="1" applyAlignment="1">
      <alignment horizontal="right" vertical="center"/>
    </xf>
    <xf numFmtId="41" fontId="9" fillId="0" borderId="58" xfId="1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41" fontId="9" fillId="0" borderId="31" xfId="1" applyNumberFormat="1" applyFont="1" applyFill="1" applyBorder="1" applyAlignment="1">
      <alignment horizontal="right" vertical="center"/>
    </xf>
    <xf numFmtId="41" fontId="9" fillId="3" borderId="22" xfId="1" applyFont="1" applyFill="1" applyBorder="1" applyAlignment="1">
      <alignment horizontal="right" vertical="center"/>
    </xf>
    <xf numFmtId="41" fontId="9" fillId="3" borderId="23" xfId="1" applyFont="1" applyFill="1" applyBorder="1" applyAlignment="1">
      <alignment horizontal="right" vertical="center"/>
    </xf>
    <xf numFmtId="41" fontId="9" fillId="3" borderId="46" xfId="1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464903</xdr:colOff>
      <xdr:row>0</xdr:row>
      <xdr:rowOff>45358</xdr:rowOff>
    </xdr:from>
    <xdr:to>
      <xdr:col>21</xdr:col>
      <xdr:colOff>238113</xdr:colOff>
      <xdr:row>0</xdr:row>
      <xdr:rowOff>600982</xdr:rowOff>
    </xdr:to>
    <xdr:sp macro="" textlink="">
      <xdr:nvSpPr>
        <xdr:cNvPr id="2" name="모서리가 둥근 직사각형 1"/>
        <xdr:cNvSpPr/>
      </xdr:nvSpPr>
      <xdr:spPr>
        <a:xfrm>
          <a:off x="2446103" y="45358"/>
          <a:ext cx="8126635" cy="55562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ko-KR" altLang="en-US" sz="2000" b="0">
              <a:latin typeface="HY울릉도M" pitchFamily="18" charset="-127"/>
              <a:ea typeface="HY울릉도M" pitchFamily="18" charset="-127"/>
            </a:rPr>
            <a:t>국민건강보험공단 차량 보유 현황</a:t>
          </a:r>
          <a:endParaRPr lang="ko-KR" altLang="en-US" sz="1600" b="0">
            <a:solidFill>
              <a:srgbClr val="002060"/>
            </a:solidFill>
            <a:latin typeface="HY동녘M" pitchFamily="18" charset="-127"/>
            <a:ea typeface="HY동녘M" pitchFamily="18" charset="-127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1"/>
  <sheetViews>
    <sheetView tabSelected="1" workbookViewId="0"/>
  </sheetViews>
  <sheetFormatPr defaultRowHeight="16.5" x14ac:dyDescent="0.3"/>
  <cols>
    <col min="1" max="1" width="25.5" customWidth="1"/>
    <col min="2" max="2" width="5.75" bestFit="1" customWidth="1"/>
    <col min="3" max="3" width="7.25" customWidth="1"/>
    <col min="4" max="8" width="5.875" bestFit="1" customWidth="1"/>
    <col min="9" max="9" width="6.375" customWidth="1"/>
    <col min="10" max="10" width="5.875" bestFit="1" customWidth="1"/>
    <col min="11" max="11" width="6.875" bestFit="1" customWidth="1"/>
    <col min="12" max="23" width="5.875" bestFit="1" customWidth="1"/>
    <col min="24" max="24" width="5.25" customWidth="1"/>
    <col min="25" max="28" width="5.875" bestFit="1" customWidth="1"/>
  </cols>
  <sheetData>
    <row r="1" spans="1:28" ht="78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" thickBot="1" x14ac:dyDescent="0.35">
      <c r="A2" s="2" t="s">
        <v>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1"/>
    </row>
    <row r="3" spans="1:28" ht="22.5" customHeight="1" x14ac:dyDescent="0.3">
      <c r="A3" s="37" t="s">
        <v>0</v>
      </c>
      <c r="B3" s="27" t="s">
        <v>1</v>
      </c>
      <c r="C3" s="40" t="s">
        <v>2</v>
      </c>
      <c r="D3" s="42" t="s">
        <v>3</v>
      </c>
      <c r="E3" s="28"/>
      <c r="F3" s="28"/>
      <c r="G3" s="28"/>
      <c r="H3" s="43"/>
      <c r="I3" s="42" t="s">
        <v>4</v>
      </c>
      <c r="J3" s="28"/>
      <c r="K3" s="28"/>
      <c r="L3" s="28"/>
      <c r="M3" s="43"/>
      <c r="N3" s="42" t="s">
        <v>5</v>
      </c>
      <c r="O3" s="28"/>
      <c r="P3" s="28"/>
      <c r="Q3" s="28"/>
      <c r="R3" s="43"/>
      <c r="S3" s="42" t="s">
        <v>6</v>
      </c>
      <c r="T3" s="28"/>
      <c r="U3" s="28"/>
      <c r="V3" s="28"/>
      <c r="W3" s="43"/>
      <c r="X3" s="27" t="s">
        <v>7</v>
      </c>
      <c r="Y3" s="28"/>
      <c r="Z3" s="28"/>
      <c r="AA3" s="28"/>
      <c r="AB3" s="29"/>
    </row>
    <row r="4" spans="1:28" ht="22.5" customHeight="1" thickBot="1" x14ac:dyDescent="0.35">
      <c r="A4" s="38"/>
      <c r="B4" s="39"/>
      <c r="C4" s="41"/>
      <c r="D4" s="8" t="s">
        <v>8</v>
      </c>
      <c r="E4" s="9" t="s">
        <v>9</v>
      </c>
      <c r="F4" s="9" t="s">
        <v>10</v>
      </c>
      <c r="G4" s="9" t="s">
        <v>11</v>
      </c>
      <c r="H4" s="10" t="s">
        <v>12</v>
      </c>
      <c r="I4" s="8" t="s">
        <v>13</v>
      </c>
      <c r="J4" s="9" t="s">
        <v>14</v>
      </c>
      <c r="K4" s="9" t="s">
        <v>15</v>
      </c>
      <c r="L4" s="9" t="s">
        <v>11</v>
      </c>
      <c r="M4" s="10" t="s">
        <v>12</v>
      </c>
      <c r="N4" s="8" t="s">
        <v>13</v>
      </c>
      <c r="O4" s="9" t="s">
        <v>14</v>
      </c>
      <c r="P4" s="9" t="s">
        <v>10</v>
      </c>
      <c r="Q4" s="9" t="s">
        <v>16</v>
      </c>
      <c r="R4" s="10" t="s">
        <v>12</v>
      </c>
      <c r="S4" s="8" t="s">
        <v>8</v>
      </c>
      <c r="T4" s="9" t="s">
        <v>14</v>
      </c>
      <c r="U4" s="9" t="s">
        <v>10</v>
      </c>
      <c r="V4" s="9" t="s">
        <v>16</v>
      </c>
      <c r="W4" s="16" t="s">
        <v>12</v>
      </c>
      <c r="X4" s="8" t="s">
        <v>8</v>
      </c>
      <c r="Y4" s="9" t="s">
        <v>14</v>
      </c>
      <c r="Z4" s="9" t="s">
        <v>15</v>
      </c>
      <c r="AA4" s="9" t="s">
        <v>11</v>
      </c>
      <c r="AB4" s="13" t="s">
        <v>17</v>
      </c>
    </row>
    <row r="5" spans="1:28" ht="18" thickTop="1" x14ac:dyDescent="0.3">
      <c r="A5" s="30" t="s">
        <v>18</v>
      </c>
      <c r="B5" s="21" t="s">
        <v>19</v>
      </c>
      <c r="C5" s="22">
        <f>SUM(C6:C7)</f>
        <v>334</v>
      </c>
      <c r="D5" s="46">
        <f>SUM(D8,D11,D14,D17,D20,D23,D26)</f>
        <v>7</v>
      </c>
      <c r="E5" s="47">
        <f>SUM(E8,E11,E14,E17,E20,E23,E26)</f>
        <v>7</v>
      </c>
      <c r="F5" s="47">
        <v>0</v>
      </c>
      <c r="G5" s="47">
        <v>0</v>
      </c>
      <c r="H5" s="48">
        <v>0</v>
      </c>
      <c r="I5" s="46">
        <f>SUM(I8,I11,I14,I17,I20,I23,I26)</f>
        <v>303</v>
      </c>
      <c r="J5" s="47">
        <f>SUM(J8,J11,J14,J17,J20,J23,J26)</f>
        <v>14</v>
      </c>
      <c r="K5" s="47">
        <f>SUM(K8,K11,K14,K17,K20,K23,K26)</f>
        <v>202</v>
      </c>
      <c r="L5" s="47">
        <f t="shared" ref="L5:M5" si="0">SUM(L8,L11,L14,L17,L20,L23,L26)</f>
        <v>87</v>
      </c>
      <c r="M5" s="47">
        <f t="shared" si="0"/>
        <v>0</v>
      </c>
      <c r="N5" s="46">
        <f>SUM(N8,N11,N14,N17,N20,N23,N26)</f>
        <v>16</v>
      </c>
      <c r="O5" s="47">
        <f>SUM(O8,O11,O14,O17,O20,O23,O26)</f>
        <v>2</v>
      </c>
      <c r="P5" s="47">
        <f t="shared" ref="P5:R5" si="1">SUM(P8,P11,P14,P17,P20,P23,P26)</f>
        <v>4</v>
      </c>
      <c r="Q5" s="47">
        <f t="shared" si="1"/>
        <v>10</v>
      </c>
      <c r="R5" s="47">
        <f t="shared" si="1"/>
        <v>0</v>
      </c>
      <c r="S5" s="46">
        <f>SUM(S8,S11,S14,S17,S20,S23,S26)</f>
        <v>4</v>
      </c>
      <c r="T5" s="47">
        <f>SUM(T8,T11,T14,T17,T20,T23,T26)</f>
        <v>0</v>
      </c>
      <c r="U5" s="47">
        <f>SUM(U8,U11,U14,U17,U20,U23,U26)</f>
        <v>0</v>
      </c>
      <c r="V5" s="47">
        <f t="shared" ref="V5:W5" si="2">SUM(V8,V11,V14,V17,V20,V23,V26)</f>
        <v>4</v>
      </c>
      <c r="W5" s="49">
        <f t="shared" si="2"/>
        <v>0</v>
      </c>
      <c r="X5" s="46">
        <f>SUM(X8,X11,X14,X17,X20,X23,X26)</f>
        <v>4</v>
      </c>
      <c r="Y5" s="47">
        <f>SUM(Y8,Y11,Y14,Y17,Y20,Y23,Y26)</f>
        <v>3</v>
      </c>
      <c r="Z5" s="47">
        <f t="shared" ref="Z5:AB5" si="3">SUM(Z8,Z11,Z14,Z17,Z20,Z23,Z26)</f>
        <v>1</v>
      </c>
      <c r="AA5" s="47">
        <f t="shared" si="3"/>
        <v>0</v>
      </c>
      <c r="AB5" s="50">
        <f t="shared" si="3"/>
        <v>0</v>
      </c>
    </row>
    <row r="6" spans="1:28" ht="17.25" x14ac:dyDescent="0.3">
      <c r="A6" s="31"/>
      <c r="B6" s="23" t="s">
        <v>20</v>
      </c>
      <c r="C6" s="24">
        <f>SUM(D6,I6,N6,S6,X6)</f>
        <v>14</v>
      </c>
      <c r="D6" s="51">
        <v>0</v>
      </c>
      <c r="E6" s="52">
        <v>0</v>
      </c>
      <c r="F6" s="52">
        <v>0</v>
      </c>
      <c r="G6" s="52">
        <v>0</v>
      </c>
      <c r="H6" s="53">
        <v>0</v>
      </c>
      <c r="I6" s="51">
        <f>SUM(J6:M6)</f>
        <v>0</v>
      </c>
      <c r="J6" s="52">
        <f>SUM(J9,J12,J15,J18,J21,J24,J27)</f>
        <v>0</v>
      </c>
      <c r="K6" s="52">
        <f>SUM(K9,K12,K15,K18,K21,K24,K27)</f>
        <v>0</v>
      </c>
      <c r="L6" s="52">
        <f t="shared" ref="L6:M6" si="4">SUM(L9,L12,L15,L18,L21,L24,L27)</f>
        <v>0</v>
      </c>
      <c r="M6" s="52">
        <f t="shared" si="4"/>
        <v>0</v>
      </c>
      <c r="N6" s="51">
        <f>SUM(O6:R6)</f>
        <v>6</v>
      </c>
      <c r="O6" s="52">
        <f>SUM(O9,O12,O15,O18,O21,O24,O27)</f>
        <v>2</v>
      </c>
      <c r="P6" s="52">
        <f t="shared" ref="P6:R6" si="5">SUM(P9,P12,P15,P18,P21,P24,P27)</f>
        <v>4</v>
      </c>
      <c r="Q6" s="52">
        <f t="shared" si="5"/>
        <v>0</v>
      </c>
      <c r="R6" s="52">
        <f t="shared" si="5"/>
        <v>0</v>
      </c>
      <c r="S6" s="51">
        <f>SUM(T6:W6)</f>
        <v>4</v>
      </c>
      <c r="T6" s="52">
        <f>SUM(T9,T12,T15,T18,T21,T24,T27)</f>
        <v>0</v>
      </c>
      <c r="U6" s="52">
        <f>SUM(U9,U12,U15,U18,U21,U24,U27)</f>
        <v>0</v>
      </c>
      <c r="V6" s="52">
        <f t="shared" ref="V6:W6" si="6">SUM(V9,V12,V15,V18,V21,V24,V27)</f>
        <v>4</v>
      </c>
      <c r="W6" s="53">
        <f t="shared" si="6"/>
        <v>0</v>
      </c>
      <c r="X6" s="54">
        <f>SUM(Y6:AB6)</f>
        <v>4</v>
      </c>
      <c r="Y6" s="52">
        <f>SUM(Y9,Y12,Y15,Y18,Y21,Y24,Y27)</f>
        <v>3</v>
      </c>
      <c r="Z6" s="52">
        <f t="shared" ref="Z6:AB6" si="7">SUM(Z9,Z12,Z15,Z18,Z21,Z24,Z27)</f>
        <v>1</v>
      </c>
      <c r="AA6" s="52">
        <f t="shared" si="7"/>
        <v>0</v>
      </c>
      <c r="AB6" s="55">
        <f t="shared" si="7"/>
        <v>0</v>
      </c>
    </row>
    <row r="7" spans="1:28" ht="17.25" x14ac:dyDescent="0.3">
      <c r="A7" s="32"/>
      <c r="B7" s="25" t="s">
        <v>21</v>
      </c>
      <c r="C7" s="26">
        <f>D7+I7+N7+S7+X7</f>
        <v>320</v>
      </c>
      <c r="D7" s="56">
        <f>SUM(D10,D13,D16,D19,D22,D25,D28)</f>
        <v>7</v>
      </c>
      <c r="E7" s="57">
        <f>SUM(E10,E13,E16,E19,E22,E25,E28)</f>
        <v>7</v>
      </c>
      <c r="F7" s="57">
        <f t="shared" ref="F7:H7" si="8">SUM(F10,F13,F16,F19,F22,F25,F28)</f>
        <v>0</v>
      </c>
      <c r="G7" s="57">
        <f t="shared" si="8"/>
        <v>0</v>
      </c>
      <c r="H7" s="57">
        <f t="shared" si="8"/>
        <v>0</v>
      </c>
      <c r="I7" s="56">
        <f>SUM(J7:M7)</f>
        <v>303</v>
      </c>
      <c r="J7" s="57">
        <f>SUM(J10,J13,J16,J19,J22,J25,J28)</f>
        <v>14</v>
      </c>
      <c r="K7" s="57">
        <f t="shared" ref="K7:L7" si="9">SUM(K10,K13,K16,K19,K22,K25,K28)</f>
        <v>202</v>
      </c>
      <c r="L7" s="57">
        <f t="shared" si="9"/>
        <v>87</v>
      </c>
      <c r="M7" s="57">
        <f>SUM(M10,M13,M16,M19,M22,M25,M28)</f>
        <v>0</v>
      </c>
      <c r="N7" s="58">
        <f>SUM(O7:R7)</f>
        <v>10</v>
      </c>
      <c r="O7" s="59">
        <f>SUM(O10,O13,O16,O19,O22,O25,O28)</f>
        <v>0</v>
      </c>
      <c r="P7" s="59">
        <f t="shared" ref="P7:R7" si="10">SUM(P10,P13,P16,P19,P22,P25,P28)</f>
        <v>0</v>
      </c>
      <c r="Q7" s="59">
        <f t="shared" si="10"/>
        <v>10</v>
      </c>
      <c r="R7" s="59">
        <f t="shared" si="10"/>
        <v>0</v>
      </c>
      <c r="S7" s="58">
        <f>SUM(T7:W7)</f>
        <v>0</v>
      </c>
      <c r="T7" s="59">
        <f>SUM(T10,T13,T16,T19,T22,T25,T28)</f>
        <v>0</v>
      </c>
      <c r="U7" s="59">
        <f t="shared" ref="U7:W7" si="11">SUM(U10,U13,U16,U19,U22,U25,U28)</f>
        <v>0</v>
      </c>
      <c r="V7" s="59">
        <f t="shared" si="11"/>
        <v>0</v>
      </c>
      <c r="W7" s="60">
        <f t="shared" si="11"/>
        <v>0</v>
      </c>
      <c r="X7" s="58">
        <f>SUM(Y7:AB7)</f>
        <v>0</v>
      </c>
      <c r="Y7" s="59">
        <f>SUM(Y10,Y13,Y16,Y19,Y22,Y25,Y28)</f>
        <v>0</v>
      </c>
      <c r="Z7" s="59">
        <f t="shared" ref="Z7:AB7" si="12">SUM(Z10,Z13,Z16,Z19,Z22,Z25,Z28)</f>
        <v>0</v>
      </c>
      <c r="AA7" s="59">
        <f t="shared" si="12"/>
        <v>0</v>
      </c>
      <c r="AB7" s="61">
        <f t="shared" si="12"/>
        <v>0</v>
      </c>
    </row>
    <row r="8" spans="1:28" ht="17.25" x14ac:dyDescent="0.3">
      <c r="A8" s="33" t="s">
        <v>22</v>
      </c>
      <c r="B8" s="4" t="s">
        <v>13</v>
      </c>
      <c r="C8" s="17">
        <f>D8+I8+N8+S8+X8</f>
        <v>55</v>
      </c>
      <c r="D8" s="62">
        <f>SUM(E8:H8)</f>
        <v>7</v>
      </c>
      <c r="E8" s="63">
        <f>E9+E10</f>
        <v>7</v>
      </c>
      <c r="F8" s="63">
        <f>F9+F10</f>
        <v>0</v>
      </c>
      <c r="G8" s="63">
        <f>G9+G10</f>
        <v>0</v>
      </c>
      <c r="H8" s="63">
        <f>H9+H10</f>
        <v>0</v>
      </c>
      <c r="I8" s="62">
        <f>SUM(J8:M8)</f>
        <v>29</v>
      </c>
      <c r="J8" s="63">
        <f>J9+J10</f>
        <v>8</v>
      </c>
      <c r="K8" s="63">
        <f>K9+K10</f>
        <v>18</v>
      </c>
      <c r="L8" s="63">
        <f>L9+L10</f>
        <v>3</v>
      </c>
      <c r="M8" s="63">
        <f>M9+M10</f>
        <v>0</v>
      </c>
      <c r="N8" s="62">
        <f>SUM(O8:R8)</f>
        <v>11</v>
      </c>
      <c r="O8" s="63">
        <f>O9+O10</f>
        <v>2</v>
      </c>
      <c r="P8" s="63">
        <f>P9+P10</f>
        <v>4</v>
      </c>
      <c r="Q8" s="63">
        <f>Q9+Q10</f>
        <v>5</v>
      </c>
      <c r="R8" s="63">
        <f>R9+R10</f>
        <v>0</v>
      </c>
      <c r="S8" s="62">
        <f>SUM(T8:W8)</f>
        <v>4</v>
      </c>
      <c r="T8" s="63">
        <f>T9+T10</f>
        <v>0</v>
      </c>
      <c r="U8" s="63">
        <f>U9+U10</f>
        <v>0</v>
      </c>
      <c r="V8" s="63">
        <f>V9+V10</f>
        <v>4</v>
      </c>
      <c r="W8" s="63">
        <f>W9+W10</f>
        <v>0</v>
      </c>
      <c r="X8" s="84">
        <f>SUM(Y8:AB8)</f>
        <v>4</v>
      </c>
      <c r="Y8" s="85">
        <f>Y9+Y10</f>
        <v>3</v>
      </c>
      <c r="Z8" s="85">
        <f>Z9+Z10</f>
        <v>1</v>
      </c>
      <c r="AA8" s="85">
        <f>AA9+AA10</f>
        <v>0</v>
      </c>
      <c r="AB8" s="86">
        <f>AB9+AB10</f>
        <v>0</v>
      </c>
    </row>
    <row r="9" spans="1:28" ht="17.25" x14ac:dyDescent="0.3">
      <c r="A9" s="34"/>
      <c r="B9" s="5" t="s">
        <v>20</v>
      </c>
      <c r="C9" s="15">
        <f>D9+I9+N9+S9+X9</f>
        <v>14</v>
      </c>
      <c r="D9" s="64">
        <f>0</f>
        <v>0</v>
      </c>
      <c r="E9" s="65">
        <f>0</f>
        <v>0</v>
      </c>
      <c r="F9" s="65">
        <f>0</f>
        <v>0</v>
      </c>
      <c r="G9" s="65">
        <f>0</f>
        <v>0</v>
      </c>
      <c r="H9" s="66">
        <f>0</f>
        <v>0</v>
      </c>
      <c r="I9" s="62">
        <f t="shared" ref="I9:I28" si="13">SUM(J9:M9)</f>
        <v>0</v>
      </c>
      <c r="J9" s="65">
        <v>0</v>
      </c>
      <c r="K9" s="65">
        <v>0</v>
      </c>
      <c r="L9" s="65">
        <v>0</v>
      </c>
      <c r="M9" s="66">
        <v>0</v>
      </c>
      <c r="N9" s="62">
        <f t="shared" ref="N9:N28" si="14">SUM(O9:R9)</f>
        <v>6</v>
      </c>
      <c r="O9" s="65">
        <v>2</v>
      </c>
      <c r="P9" s="65">
        <v>4</v>
      </c>
      <c r="Q9" s="65">
        <v>0</v>
      </c>
      <c r="R9" s="66">
        <v>0</v>
      </c>
      <c r="S9" s="62">
        <f t="shared" ref="S9:S28" si="15">SUM(T9:W9)</f>
        <v>4</v>
      </c>
      <c r="T9" s="65">
        <v>0</v>
      </c>
      <c r="U9" s="65">
        <v>0</v>
      </c>
      <c r="V9" s="65">
        <v>4</v>
      </c>
      <c r="W9" s="66">
        <v>0</v>
      </c>
      <c r="X9" s="67">
        <f t="shared" ref="X9:X28" si="16">SUM(Y9:AB9)</f>
        <v>4</v>
      </c>
      <c r="Y9" s="65">
        <v>3</v>
      </c>
      <c r="Z9" s="65">
        <v>1</v>
      </c>
      <c r="AA9" s="65">
        <v>0</v>
      </c>
      <c r="AB9" s="68">
        <v>0</v>
      </c>
    </row>
    <row r="10" spans="1:28" ht="17.25" x14ac:dyDescent="0.3">
      <c r="A10" s="35"/>
      <c r="B10" s="6" t="s">
        <v>21</v>
      </c>
      <c r="C10" s="18">
        <f>D10+I10+N10+S10+X10</f>
        <v>41</v>
      </c>
      <c r="D10" s="69">
        <f>SUM(E10:H10)</f>
        <v>7</v>
      </c>
      <c r="E10" s="70">
        <v>7</v>
      </c>
      <c r="F10" s="70">
        <f>0</f>
        <v>0</v>
      </c>
      <c r="G10" s="70">
        <f>0</f>
        <v>0</v>
      </c>
      <c r="H10" s="71">
        <f>0</f>
        <v>0</v>
      </c>
      <c r="I10" s="72">
        <f t="shared" si="13"/>
        <v>29</v>
      </c>
      <c r="J10" s="70">
        <v>8</v>
      </c>
      <c r="K10" s="70">
        <v>18</v>
      </c>
      <c r="L10" s="70">
        <v>3</v>
      </c>
      <c r="M10" s="71">
        <v>0</v>
      </c>
      <c r="N10" s="72">
        <f t="shared" si="14"/>
        <v>5</v>
      </c>
      <c r="O10" s="70">
        <v>0</v>
      </c>
      <c r="P10" s="70">
        <v>0</v>
      </c>
      <c r="Q10" s="70">
        <v>5</v>
      </c>
      <c r="R10" s="71">
        <v>0</v>
      </c>
      <c r="S10" s="72">
        <f t="shared" si="15"/>
        <v>0</v>
      </c>
      <c r="T10" s="70">
        <v>0</v>
      </c>
      <c r="U10" s="70">
        <v>0</v>
      </c>
      <c r="V10" s="70">
        <v>0</v>
      </c>
      <c r="W10" s="71">
        <v>0</v>
      </c>
      <c r="X10" s="73">
        <f t="shared" si="16"/>
        <v>0</v>
      </c>
      <c r="Y10" s="70">
        <v>0</v>
      </c>
      <c r="Z10" s="70">
        <v>0</v>
      </c>
      <c r="AA10" s="70">
        <v>0</v>
      </c>
      <c r="AB10" s="74">
        <v>0</v>
      </c>
    </row>
    <row r="11" spans="1:28" ht="17.25" x14ac:dyDescent="0.3">
      <c r="A11" s="36" t="s">
        <v>24</v>
      </c>
      <c r="B11" s="7" t="s">
        <v>23</v>
      </c>
      <c r="C11" s="19">
        <f>D11+I11+N11+S11+X11</f>
        <v>35</v>
      </c>
      <c r="D11" s="62">
        <f>SUM(E11:H11)</f>
        <v>0</v>
      </c>
      <c r="E11" s="63">
        <f>E12+E13</f>
        <v>0</v>
      </c>
      <c r="F11" s="63">
        <f>F12+F13</f>
        <v>0</v>
      </c>
      <c r="G11" s="63">
        <f>G12+G13</f>
        <v>0</v>
      </c>
      <c r="H11" s="63">
        <f>H12+H13</f>
        <v>0</v>
      </c>
      <c r="I11" s="62">
        <f>SUM(J11:M11)</f>
        <v>35</v>
      </c>
      <c r="J11" s="63">
        <f>J12+J13</f>
        <v>1</v>
      </c>
      <c r="K11" s="63">
        <f>K12+K13</f>
        <v>17</v>
      </c>
      <c r="L11" s="63">
        <f>L12+L13</f>
        <v>17</v>
      </c>
      <c r="M11" s="63">
        <f>M12+M13</f>
        <v>0</v>
      </c>
      <c r="N11" s="62">
        <f>SUM(O11:R11)</f>
        <v>0</v>
      </c>
      <c r="O11" s="63">
        <f>O12+O13</f>
        <v>0</v>
      </c>
      <c r="P11" s="63">
        <f>P12+P13</f>
        <v>0</v>
      </c>
      <c r="Q11" s="63">
        <f>Q12+Q13</f>
        <v>0</v>
      </c>
      <c r="R11" s="63">
        <f>R12+R13</f>
        <v>0</v>
      </c>
      <c r="S11" s="62">
        <f>SUM(T11:W11)</f>
        <v>0</v>
      </c>
      <c r="T11" s="63">
        <f>T12+T13</f>
        <v>0</v>
      </c>
      <c r="U11" s="63">
        <f>U12+U13</f>
        <v>0</v>
      </c>
      <c r="V11" s="63">
        <f>V12+V13</f>
        <v>0</v>
      </c>
      <c r="W11" s="63">
        <f>W12+W13</f>
        <v>0</v>
      </c>
      <c r="X11" s="84">
        <f>SUM(Y11:AB11)</f>
        <v>0</v>
      </c>
      <c r="Y11" s="85">
        <f>Y12+Y13</f>
        <v>0</v>
      </c>
      <c r="Z11" s="85">
        <f>Z12+Z13</f>
        <v>0</v>
      </c>
      <c r="AA11" s="85">
        <f>AA12+AA13</f>
        <v>0</v>
      </c>
      <c r="AB11" s="86">
        <f>AB12+AB13</f>
        <v>0</v>
      </c>
    </row>
    <row r="12" spans="1:28" ht="17.25" x14ac:dyDescent="0.3">
      <c r="A12" s="34"/>
      <c r="B12" s="5" t="s">
        <v>20</v>
      </c>
      <c r="C12" s="11">
        <f>SUM(I12,N12,S12,X12)</f>
        <v>0</v>
      </c>
      <c r="D12" s="64">
        <f>0</f>
        <v>0</v>
      </c>
      <c r="E12" s="65">
        <f>0</f>
        <v>0</v>
      </c>
      <c r="F12" s="65">
        <f>0</f>
        <v>0</v>
      </c>
      <c r="G12" s="65">
        <f>0</f>
        <v>0</v>
      </c>
      <c r="H12" s="66">
        <f>0</f>
        <v>0</v>
      </c>
      <c r="I12" s="62">
        <f t="shared" si="13"/>
        <v>0</v>
      </c>
      <c r="J12" s="65">
        <v>0</v>
      </c>
      <c r="K12" s="65">
        <v>0</v>
      </c>
      <c r="L12" s="65">
        <v>0</v>
      </c>
      <c r="M12" s="66">
        <v>0</v>
      </c>
      <c r="N12" s="62">
        <f t="shared" si="14"/>
        <v>0</v>
      </c>
      <c r="O12" s="65">
        <v>0</v>
      </c>
      <c r="P12" s="65">
        <v>0</v>
      </c>
      <c r="Q12" s="65">
        <v>0</v>
      </c>
      <c r="R12" s="66">
        <v>0</v>
      </c>
      <c r="S12" s="62">
        <f t="shared" si="15"/>
        <v>0</v>
      </c>
      <c r="T12" s="65">
        <v>0</v>
      </c>
      <c r="U12" s="65">
        <v>0</v>
      </c>
      <c r="V12" s="65">
        <v>0</v>
      </c>
      <c r="W12" s="66">
        <v>0</v>
      </c>
      <c r="X12" s="67">
        <f t="shared" si="16"/>
        <v>0</v>
      </c>
      <c r="Y12" s="65">
        <v>0</v>
      </c>
      <c r="Z12" s="65">
        <v>0</v>
      </c>
      <c r="AA12" s="65">
        <v>0</v>
      </c>
      <c r="AB12" s="68">
        <v>0</v>
      </c>
    </row>
    <row r="13" spans="1:28" ht="17.25" x14ac:dyDescent="0.3">
      <c r="A13" s="35"/>
      <c r="B13" s="6" t="s">
        <v>21</v>
      </c>
      <c r="C13" s="18">
        <f>D13+I13+N13+S13+X13</f>
        <v>35</v>
      </c>
      <c r="D13" s="69">
        <f>0</f>
        <v>0</v>
      </c>
      <c r="E13" s="70">
        <f>0</f>
        <v>0</v>
      </c>
      <c r="F13" s="70">
        <f>0</f>
        <v>0</v>
      </c>
      <c r="G13" s="70">
        <f>0</f>
        <v>0</v>
      </c>
      <c r="H13" s="71">
        <f>0</f>
        <v>0</v>
      </c>
      <c r="I13" s="72">
        <f t="shared" si="13"/>
        <v>35</v>
      </c>
      <c r="J13" s="70">
        <v>1</v>
      </c>
      <c r="K13" s="70">
        <v>17</v>
      </c>
      <c r="L13" s="70">
        <v>17</v>
      </c>
      <c r="M13" s="71">
        <v>0</v>
      </c>
      <c r="N13" s="72">
        <f t="shared" si="14"/>
        <v>0</v>
      </c>
      <c r="O13" s="70">
        <v>0</v>
      </c>
      <c r="P13" s="70">
        <v>0</v>
      </c>
      <c r="Q13" s="70">
        <v>0</v>
      </c>
      <c r="R13" s="71">
        <v>0</v>
      </c>
      <c r="S13" s="72">
        <f t="shared" si="15"/>
        <v>0</v>
      </c>
      <c r="T13" s="70">
        <v>0</v>
      </c>
      <c r="U13" s="70">
        <v>0</v>
      </c>
      <c r="V13" s="70">
        <v>0</v>
      </c>
      <c r="W13" s="71">
        <v>0</v>
      </c>
      <c r="X13" s="73">
        <f t="shared" si="16"/>
        <v>0</v>
      </c>
      <c r="Y13" s="70">
        <v>0</v>
      </c>
      <c r="Z13" s="75">
        <v>0</v>
      </c>
      <c r="AA13" s="70">
        <v>0</v>
      </c>
      <c r="AB13" s="74">
        <v>0</v>
      </c>
    </row>
    <row r="14" spans="1:28" ht="17.25" x14ac:dyDescent="0.3">
      <c r="A14" s="36" t="s">
        <v>25</v>
      </c>
      <c r="B14" s="7" t="s">
        <v>23</v>
      </c>
      <c r="C14" s="19">
        <f>D14+I14+N14+S14+X14</f>
        <v>41</v>
      </c>
      <c r="D14" s="62">
        <f>SUM(E14:H14)</f>
        <v>0</v>
      </c>
      <c r="E14" s="63">
        <f>E15+E16</f>
        <v>0</v>
      </c>
      <c r="F14" s="63">
        <f>F15+F16</f>
        <v>0</v>
      </c>
      <c r="G14" s="63">
        <f>G15+G16</f>
        <v>0</v>
      </c>
      <c r="H14" s="63">
        <f>H15+H16</f>
        <v>0</v>
      </c>
      <c r="I14" s="62">
        <f>SUM(J14:M14)</f>
        <v>40</v>
      </c>
      <c r="J14" s="63">
        <f>J15+J16</f>
        <v>1</v>
      </c>
      <c r="K14" s="63">
        <f>K15+K16</f>
        <v>26</v>
      </c>
      <c r="L14" s="63">
        <f>L15+L16</f>
        <v>13</v>
      </c>
      <c r="M14" s="63">
        <f>M15+M16</f>
        <v>0</v>
      </c>
      <c r="N14" s="62">
        <f>SUM(O14:R14)</f>
        <v>1</v>
      </c>
      <c r="O14" s="63">
        <f>O15+O16</f>
        <v>0</v>
      </c>
      <c r="P14" s="63">
        <f>P15+P16</f>
        <v>0</v>
      </c>
      <c r="Q14" s="63">
        <f>Q15+Q16</f>
        <v>1</v>
      </c>
      <c r="R14" s="63">
        <f>R15+R16</f>
        <v>0</v>
      </c>
      <c r="S14" s="62">
        <f>SUM(T14:W14)</f>
        <v>0</v>
      </c>
      <c r="T14" s="63">
        <f>T15+T16</f>
        <v>0</v>
      </c>
      <c r="U14" s="63">
        <f>U15+U16</f>
        <v>0</v>
      </c>
      <c r="V14" s="63">
        <f>V15+V16</f>
        <v>0</v>
      </c>
      <c r="W14" s="63">
        <f>W15+W16</f>
        <v>0</v>
      </c>
      <c r="X14" s="84">
        <f>SUM(Y14:AB14)</f>
        <v>0</v>
      </c>
      <c r="Y14" s="85">
        <f>Y15+Y16</f>
        <v>0</v>
      </c>
      <c r="Z14" s="85">
        <f>Z15+Z16</f>
        <v>0</v>
      </c>
      <c r="AA14" s="85">
        <f>AA15+AA16</f>
        <v>0</v>
      </c>
      <c r="AB14" s="86">
        <f>AB15+AB16</f>
        <v>0</v>
      </c>
    </row>
    <row r="15" spans="1:28" ht="17.25" x14ac:dyDescent="0.3">
      <c r="A15" s="34"/>
      <c r="B15" s="5" t="s">
        <v>20</v>
      </c>
      <c r="C15" s="15">
        <f>D15+I15+N15+S15+X15</f>
        <v>0</v>
      </c>
      <c r="D15" s="64">
        <f>0</f>
        <v>0</v>
      </c>
      <c r="E15" s="65">
        <f>0</f>
        <v>0</v>
      </c>
      <c r="F15" s="65">
        <f>0</f>
        <v>0</v>
      </c>
      <c r="G15" s="65">
        <f>0</f>
        <v>0</v>
      </c>
      <c r="H15" s="66">
        <f>0</f>
        <v>0</v>
      </c>
      <c r="I15" s="62">
        <f t="shared" si="13"/>
        <v>0</v>
      </c>
      <c r="J15" s="65">
        <v>0</v>
      </c>
      <c r="K15" s="65">
        <v>0</v>
      </c>
      <c r="L15" s="65">
        <v>0</v>
      </c>
      <c r="M15" s="66">
        <v>0</v>
      </c>
      <c r="N15" s="62">
        <f t="shared" si="14"/>
        <v>0</v>
      </c>
      <c r="O15" s="65">
        <v>0</v>
      </c>
      <c r="P15" s="65">
        <v>0</v>
      </c>
      <c r="Q15" s="65">
        <v>0</v>
      </c>
      <c r="R15" s="66">
        <v>0</v>
      </c>
      <c r="S15" s="62">
        <f t="shared" si="15"/>
        <v>0</v>
      </c>
      <c r="T15" s="65">
        <v>0</v>
      </c>
      <c r="U15" s="65">
        <v>0</v>
      </c>
      <c r="V15" s="65">
        <v>0</v>
      </c>
      <c r="W15" s="66">
        <v>0</v>
      </c>
      <c r="X15" s="67">
        <f t="shared" si="16"/>
        <v>0</v>
      </c>
      <c r="Y15" s="65">
        <v>0</v>
      </c>
      <c r="Z15" s="65">
        <v>0</v>
      </c>
      <c r="AA15" s="65">
        <v>0</v>
      </c>
      <c r="AB15" s="68">
        <v>0</v>
      </c>
    </row>
    <row r="16" spans="1:28" ht="17.25" x14ac:dyDescent="0.3">
      <c r="A16" s="35"/>
      <c r="B16" s="6" t="s">
        <v>21</v>
      </c>
      <c r="C16" s="18">
        <f t="shared" ref="C16:C28" si="17">SUM(I16,N16,S16,X16)</f>
        <v>41</v>
      </c>
      <c r="D16" s="69">
        <f>0</f>
        <v>0</v>
      </c>
      <c r="E16" s="70">
        <f>0</f>
        <v>0</v>
      </c>
      <c r="F16" s="70">
        <f>0</f>
        <v>0</v>
      </c>
      <c r="G16" s="70">
        <f>0</f>
        <v>0</v>
      </c>
      <c r="H16" s="71">
        <f>0</f>
        <v>0</v>
      </c>
      <c r="I16" s="72">
        <f t="shared" si="13"/>
        <v>40</v>
      </c>
      <c r="J16" s="70">
        <v>1</v>
      </c>
      <c r="K16" s="70">
        <v>26</v>
      </c>
      <c r="L16" s="70">
        <v>13</v>
      </c>
      <c r="M16" s="71">
        <v>0</v>
      </c>
      <c r="N16" s="72">
        <f t="shared" si="14"/>
        <v>1</v>
      </c>
      <c r="O16" s="70">
        <v>0</v>
      </c>
      <c r="P16" s="70">
        <v>0</v>
      </c>
      <c r="Q16" s="70">
        <v>1</v>
      </c>
      <c r="R16" s="71">
        <v>0</v>
      </c>
      <c r="S16" s="72">
        <f t="shared" si="15"/>
        <v>0</v>
      </c>
      <c r="T16" s="70">
        <v>0</v>
      </c>
      <c r="U16" s="70">
        <v>0</v>
      </c>
      <c r="V16" s="70">
        <v>0</v>
      </c>
      <c r="W16" s="71">
        <v>0</v>
      </c>
      <c r="X16" s="73">
        <f t="shared" si="16"/>
        <v>0</v>
      </c>
      <c r="Y16" s="70">
        <v>0</v>
      </c>
      <c r="Z16" s="70">
        <v>0</v>
      </c>
      <c r="AA16" s="70">
        <v>0</v>
      </c>
      <c r="AB16" s="74">
        <v>0</v>
      </c>
    </row>
    <row r="17" spans="1:28" ht="17.25" x14ac:dyDescent="0.3">
      <c r="A17" s="36" t="s">
        <v>26</v>
      </c>
      <c r="B17" s="7" t="s">
        <v>23</v>
      </c>
      <c r="C17" s="19">
        <f t="shared" si="17"/>
        <v>40</v>
      </c>
      <c r="D17" s="62">
        <f>SUM(E17:H17)</f>
        <v>0</v>
      </c>
      <c r="E17" s="63">
        <f>E18+E19</f>
        <v>0</v>
      </c>
      <c r="F17" s="63">
        <f>F18+F19</f>
        <v>0</v>
      </c>
      <c r="G17" s="63">
        <f>G18+G19</f>
        <v>0</v>
      </c>
      <c r="H17" s="63">
        <f>H18+H19</f>
        <v>0</v>
      </c>
      <c r="I17" s="62">
        <f>SUM(J17:M17)</f>
        <v>39</v>
      </c>
      <c r="J17" s="63">
        <f>J18+J19</f>
        <v>1</v>
      </c>
      <c r="K17" s="63">
        <f>K18+K19</f>
        <v>29</v>
      </c>
      <c r="L17" s="63">
        <f>L18+L19</f>
        <v>9</v>
      </c>
      <c r="M17" s="63">
        <f>M18+M19</f>
        <v>0</v>
      </c>
      <c r="N17" s="62">
        <f>SUM(O17:R17)</f>
        <v>1</v>
      </c>
      <c r="O17" s="63">
        <f>O18+O19</f>
        <v>0</v>
      </c>
      <c r="P17" s="63">
        <f>P18+P19</f>
        <v>0</v>
      </c>
      <c r="Q17" s="63">
        <f>Q18+Q19</f>
        <v>1</v>
      </c>
      <c r="R17" s="63">
        <f>R18+R19</f>
        <v>0</v>
      </c>
      <c r="S17" s="62">
        <f>SUM(T17:W17)</f>
        <v>0</v>
      </c>
      <c r="T17" s="63">
        <f>T18+T19</f>
        <v>0</v>
      </c>
      <c r="U17" s="63">
        <f>U18+U19</f>
        <v>0</v>
      </c>
      <c r="V17" s="63">
        <f>V18+V19</f>
        <v>0</v>
      </c>
      <c r="W17" s="63">
        <f>W18+W19</f>
        <v>0</v>
      </c>
      <c r="X17" s="84">
        <f>SUM(Y17:AB17)</f>
        <v>0</v>
      </c>
      <c r="Y17" s="85">
        <f>Y18+Y19</f>
        <v>0</v>
      </c>
      <c r="Z17" s="85">
        <f>Z18+Z19</f>
        <v>0</v>
      </c>
      <c r="AA17" s="85">
        <f>AA18+AA19</f>
        <v>0</v>
      </c>
      <c r="AB17" s="86">
        <f>AB18+AB19</f>
        <v>0</v>
      </c>
    </row>
    <row r="18" spans="1:28" ht="17.25" x14ac:dyDescent="0.3">
      <c r="A18" s="34"/>
      <c r="B18" s="5" t="s">
        <v>20</v>
      </c>
      <c r="C18" s="15">
        <f t="shared" si="17"/>
        <v>0</v>
      </c>
      <c r="D18" s="64">
        <f>0</f>
        <v>0</v>
      </c>
      <c r="E18" s="65">
        <f>0</f>
        <v>0</v>
      </c>
      <c r="F18" s="65">
        <f>0</f>
        <v>0</v>
      </c>
      <c r="G18" s="65">
        <f>0</f>
        <v>0</v>
      </c>
      <c r="H18" s="66">
        <f>0</f>
        <v>0</v>
      </c>
      <c r="I18" s="62">
        <f t="shared" si="13"/>
        <v>0</v>
      </c>
      <c r="J18" s="65">
        <v>0</v>
      </c>
      <c r="K18" s="65">
        <v>0</v>
      </c>
      <c r="L18" s="65">
        <v>0</v>
      </c>
      <c r="M18" s="66">
        <v>0</v>
      </c>
      <c r="N18" s="62">
        <f t="shared" si="14"/>
        <v>0</v>
      </c>
      <c r="O18" s="65">
        <v>0</v>
      </c>
      <c r="P18" s="65">
        <v>0</v>
      </c>
      <c r="Q18" s="65">
        <v>0</v>
      </c>
      <c r="R18" s="66">
        <v>0</v>
      </c>
      <c r="S18" s="62">
        <f t="shared" si="15"/>
        <v>0</v>
      </c>
      <c r="T18" s="65">
        <v>0</v>
      </c>
      <c r="U18" s="65">
        <v>0</v>
      </c>
      <c r="V18" s="65">
        <v>0</v>
      </c>
      <c r="W18" s="66">
        <v>0</v>
      </c>
      <c r="X18" s="67">
        <f t="shared" si="16"/>
        <v>0</v>
      </c>
      <c r="Y18" s="65">
        <v>0</v>
      </c>
      <c r="Z18" s="65">
        <v>0</v>
      </c>
      <c r="AA18" s="65">
        <v>0</v>
      </c>
      <c r="AB18" s="68">
        <v>0</v>
      </c>
    </row>
    <row r="19" spans="1:28" ht="17.25" x14ac:dyDescent="0.3">
      <c r="A19" s="35"/>
      <c r="B19" s="6" t="s">
        <v>21</v>
      </c>
      <c r="C19" s="18">
        <f t="shared" si="17"/>
        <v>40</v>
      </c>
      <c r="D19" s="69">
        <f>0</f>
        <v>0</v>
      </c>
      <c r="E19" s="70">
        <f>0</f>
        <v>0</v>
      </c>
      <c r="F19" s="70">
        <f>0</f>
        <v>0</v>
      </c>
      <c r="G19" s="70">
        <f>0</f>
        <v>0</v>
      </c>
      <c r="H19" s="71">
        <f>0</f>
        <v>0</v>
      </c>
      <c r="I19" s="72">
        <f t="shared" si="13"/>
        <v>39</v>
      </c>
      <c r="J19" s="70">
        <v>1</v>
      </c>
      <c r="K19" s="70">
        <v>29</v>
      </c>
      <c r="L19" s="70">
        <v>9</v>
      </c>
      <c r="M19" s="71">
        <v>0</v>
      </c>
      <c r="N19" s="72">
        <f t="shared" si="14"/>
        <v>1</v>
      </c>
      <c r="O19" s="70">
        <v>0</v>
      </c>
      <c r="P19" s="70">
        <v>0</v>
      </c>
      <c r="Q19" s="70">
        <v>1</v>
      </c>
      <c r="R19" s="71">
        <v>0</v>
      </c>
      <c r="S19" s="72">
        <f t="shared" si="15"/>
        <v>0</v>
      </c>
      <c r="T19" s="70">
        <v>0</v>
      </c>
      <c r="U19" s="70">
        <v>0</v>
      </c>
      <c r="V19" s="70">
        <v>0</v>
      </c>
      <c r="W19" s="71">
        <v>0</v>
      </c>
      <c r="X19" s="73">
        <f t="shared" si="16"/>
        <v>0</v>
      </c>
      <c r="Y19" s="70">
        <v>0</v>
      </c>
      <c r="Z19" s="70">
        <v>0</v>
      </c>
      <c r="AA19" s="70">
        <v>0</v>
      </c>
      <c r="AB19" s="74">
        <v>0</v>
      </c>
    </row>
    <row r="20" spans="1:28" ht="17.25" x14ac:dyDescent="0.3">
      <c r="A20" s="36" t="s">
        <v>27</v>
      </c>
      <c r="B20" s="7" t="s">
        <v>23</v>
      </c>
      <c r="C20" s="19">
        <f t="shared" si="17"/>
        <v>63</v>
      </c>
      <c r="D20" s="62">
        <f>SUM(E20:H20)</f>
        <v>0</v>
      </c>
      <c r="E20" s="63">
        <f>E21+E22</f>
        <v>0</v>
      </c>
      <c r="F20" s="63">
        <f>F21+F22</f>
        <v>0</v>
      </c>
      <c r="G20" s="63">
        <f>G21+G22</f>
        <v>0</v>
      </c>
      <c r="H20" s="63">
        <f>H21+H22</f>
        <v>0</v>
      </c>
      <c r="I20" s="62">
        <f>SUM(J20:M20)</f>
        <v>62</v>
      </c>
      <c r="J20" s="63">
        <f>J21+J22</f>
        <v>1</v>
      </c>
      <c r="K20" s="63">
        <f>K21+K22</f>
        <v>45</v>
      </c>
      <c r="L20" s="63">
        <f>L21+L22</f>
        <v>16</v>
      </c>
      <c r="M20" s="63">
        <f>M21+M22</f>
        <v>0</v>
      </c>
      <c r="N20" s="62">
        <f>SUM(O20:R20)</f>
        <v>1</v>
      </c>
      <c r="O20" s="63">
        <f>O21+O22</f>
        <v>0</v>
      </c>
      <c r="P20" s="63">
        <f>P21+P22</f>
        <v>0</v>
      </c>
      <c r="Q20" s="63">
        <f>Q21+Q22</f>
        <v>1</v>
      </c>
      <c r="R20" s="63">
        <f>R21+R22</f>
        <v>0</v>
      </c>
      <c r="S20" s="62">
        <f>SUM(T20:W20)</f>
        <v>0</v>
      </c>
      <c r="T20" s="63">
        <f>T21+T22</f>
        <v>0</v>
      </c>
      <c r="U20" s="63">
        <f>U21+U22</f>
        <v>0</v>
      </c>
      <c r="V20" s="63">
        <f>V21+V22</f>
        <v>0</v>
      </c>
      <c r="W20" s="63">
        <f>W21+W22</f>
        <v>0</v>
      </c>
      <c r="X20" s="84">
        <f>SUM(Y20:AB20)</f>
        <v>0</v>
      </c>
      <c r="Y20" s="85">
        <f>Y21+Y22</f>
        <v>0</v>
      </c>
      <c r="Z20" s="85">
        <f>Z21+Z22</f>
        <v>0</v>
      </c>
      <c r="AA20" s="85">
        <f>AA21+AA22</f>
        <v>0</v>
      </c>
      <c r="AB20" s="86">
        <f>AB21+AB22</f>
        <v>0</v>
      </c>
    </row>
    <row r="21" spans="1:28" ht="17.25" x14ac:dyDescent="0.3">
      <c r="A21" s="34"/>
      <c r="B21" s="5" t="s">
        <v>20</v>
      </c>
      <c r="C21" s="15">
        <f t="shared" si="17"/>
        <v>0</v>
      </c>
      <c r="D21" s="64">
        <f>0</f>
        <v>0</v>
      </c>
      <c r="E21" s="65">
        <f>0</f>
        <v>0</v>
      </c>
      <c r="F21" s="65">
        <f>0</f>
        <v>0</v>
      </c>
      <c r="G21" s="65">
        <f>0</f>
        <v>0</v>
      </c>
      <c r="H21" s="66">
        <f>0</f>
        <v>0</v>
      </c>
      <c r="I21" s="62">
        <f t="shared" si="13"/>
        <v>0</v>
      </c>
      <c r="J21" s="65">
        <v>0</v>
      </c>
      <c r="K21" s="65">
        <v>0</v>
      </c>
      <c r="L21" s="65">
        <v>0</v>
      </c>
      <c r="M21" s="66">
        <v>0</v>
      </c>
      <c r="N21" s="62">
        <f t="shared" si="14"/>
        <v>0</v>
      </c>
      <c r="O21" s="65">
        <v>0</v>
      </c>
      <c r="P21" s="65">
        <v>0</v>
      </c>
      <c r="Q21" s="65">
        <v>0</v>
      </c>
      <c r="R21" s="66">
        <v>0</v>
      </c>
      <c r="S21" s="62">
        <f t="shared" si="15"/>
        <v>0</v>
      </c>
      <c r="T21" s="65">
        <v>0</v>
      </c>
      <c r="U21" s="65">
        <v>0</v>
      </c>
      <c r="V21" s="65">
        <v>0</v>
      </c>
      <c r="W21" s="66">
        <v>0</v>
      </c>
      <c r="X21" s="67">
        <f t="shared" si="16"/>
        <v>0</v>
      </c>
      <c r="Y21" s="65">
        <v>0</v>
      </c>
      <c r="Z21" s="65">
        <v>0</v>
      </c>
      <c r="AA21" s="65">
        <v>0</v>
      </c>
      <c r="AB21" s="68">
        <v>0</v>
      </c>
    </row>
    <row r="22" spans="1:28" ht="17.25" x14ac:dyDescent="0.3">
      <c r="A22" s="35"/>
      <c r="B22" s="6" t="s">
        <v>21</v>
      </c>
      <c r="C22" s="18">
        <f t="shared" si="17"/>
        <v>63</v>
      </c>
      <c r="D22" s="69">
        <f>0</f>
        <v>0</v>
      </c>
      <c r="E22" s="70">
        <f>0</f>
        <v>0</v>
      </c>
      <c r="F22" s="70">
        <f>0</f>
        <v>0</v>
      </c>
      <c r="G22" s="70">
        <f>0</f>
        <v>0</v>
      </c>
      <c r="H22" s="71">
        <f>0</f>
        <v>0</v>
      </c>
      <c r="I22" s="72">
        <f t="shared" si="13"/>
        <v>62</v>
      </c>
      <c r="J22" s="70">
        <v>1</v>
      </c>
      <c r="K22" s="70">
        <v>45</v>
      </c>
      <c r="L22" s="70">
        <v>16</v>
      </c>
      <c r="M22" s="71">
        <v>0</v>
      </c>
      <c r="N22" s="72">
        <f t="shared" si="14"/>
        <v>1</v>
      </c>
      <c r="O22" s="70">
        <v>0</v>
      </c>
      <c r="P22" s="70">
        <v>0</v>
      </c>
      <c r="Q22" s="70">
        <v>1</v>
      </c>
      <c r="R22" s="71">
        <v>0</v>
      </c>
      <c r="S22" s="72">
        <f t="shared" si="15"/>
        <v>0</v>
      </c>
      <c r="T22" s="70">
        <v>0</v>
      </c>
      <c r="U22" s="70">
        <v>0</v>
      </c>
      <c r="V22" s="70">
        <v>0</v>
      </c>
      <c r="W22" s="71">
        <v>0</v>
      </c>
      <c r="X22" s="73">
        <f t="shared" si="16"/>
        <v>0</v>
      </c>
      <c r="Y22" s="70">
        <v>0</v>
      </c>
      <c r="Z22" s="70">
        <v>0</v>
      </c>
      <c r="AA22" s="70">
        <v>0</v>
      </c>
      <c r="AB22" s="74">
        <v>0</v>
      </c>
    </row>
    <row r="23" spans="1:28" ht="17.25" x14ac:dyDescent="0.3">
      <c r="A23" s="36" t="s">
        <v>28</v>
      </c>
      <c r="B23" s="7" t="s">
        <v>23</v>
      </c>
      <c r="C23" s="19">
        <f t="shared" si="17"/>
        <v>43</v>
      </c>
      <c r="D23" s="62">
        <f>SUM(E23:H23)</f>
        <v>0</v>
      </c>
      <c r="E23" s="63">
        <f>E24+E25</f>
        <v>0</v>
      </c>
      <c r="F23" s="63">
        <f>F24+F25</f>
        <v>0</v>
      </c>
      <c r="G23" s="63">
        <f>G24+G25</f>
        <v>0</v>
      </c>
      <c r="H23" s="63">
        <f>H24+H25</f>
        <v>0</v>
      </c>
      <c r="I23" s="62">
        <f>SUM(J23:M23)</f>
        <v>42</v>
      </c>
      <c r="J23" s="63">
        <f>J24+J25</f>
        <v>1</v>
      </c>
      <c r="K23" s="63">
        <f>K24+K25</f>
        <v>30</v>
      </c>
      <c r="L23" s="63">
        <f>L24+L25</f>
        <v>11</v>
      </c>
      <c r="M23" s="63">
        <f>M24+M25</f>
        <v>0</v>
      </c>
      <c r="N23" s="62">
        <f>SUM(O23:R23)</f>
        <v>1</v>
      </c>
      <c r="O23" s="63">
        <f>O24+O25</f>
        <v>0</v>
      </c>
      <c r="P23" s="63">
        <f>P24+P25</f>
        <v>0</v>
      </c>
      <c r="Q23" s="63">
        <f>Q24+Q25</f>
        <v>1</v>
      </c>
      <c r="R23" s="63">
        <f>R24+R25</f>
        <v>0</v>
      </c>
      <c r="S23" s="62">
        <f>SUM(T23:W23)</f>
        <v>0</v>
      </c>
      <c r="T23" s="63">
        <f>T24+T25</f>
        <v>0</v>
      </c>
      <c r="U23" s="63">
        <f>U24+U25</f>
        <v>0</v>
      </c>
      <c r="V23" s="63">
        <f>V24+V25</f>
        <v>0</v>
      </c>
      <c r="W23" s="63">
        <f>W24+W25</f>
        <v>0</v>
      </c>
      <c r="X23" s="84">
        <f>SUM(Y23:AB23)</f>
        <v>0</v>
      </c>
      <c r="Y23" s="85">
        <f>Y24+Y25</f>
        <v>0</v>
      </c>
      <c r="Z23" s="85">
        <f>Z24+Z25</f>
        <v>0</v>
      </c>
      <c r="AA23" s="85">
        <f>AA24+AA25</f>
        <v>0</v>
      </c>
      <c r="AB23" s="86">
        <f>AB24+AB25</f>
        <v>0</v>
      </c>
    </row>
    <row r="24" spans="1:28" ht="17.25" x14ac:dyDescent="0.3">
      <c r="A24" s="34"/>
      <c r="B24" s="5" t="s">
        <v>20</v>
      </c>
      <c r="C24" s="15">
        <f t="shared" si="17"/>
        <v>0</v>
      </c>
      <c r="D24" s="64">
        <f>0</f>
        <v>0</v>
      </c>
      <c r="E24" s="65">
        <f>0</f>
        <v>0</v>
      </c>
      <c r="F24" s="65">
        <f>0</f>
        <v>0</v>
      </c>
      <c r="G24" s="65">
        <f>0</f>
        <v>0</v>
      </c>
      <c r="H24" s="66">
        <f>0</f>
        <v>0</v>
      </c>
      <c r="I24" s="62">
        <f t="shared" si="13"/>
        <v>0</v>
      </c>
      <c r="J24" s="65">
        <v>0</v>
      </c>
      <c r="K24" s="65">
        <v>0</v>
      </c>
      <c r="L24" s="65">
        <v>0</v>
      </c>
      <c r="M24" s="66">
        <v>0</v>
      </c>
      <c r="N24" s="62">
        <f t="shared" si="14"/>
        <v>0</v>
      </c>
      <c r="O24" s="65">
        <v>0</v>
      </c>
      <c r="P24" s="65">
        <v>0</v>
      </c>
      <c r="Q24" s="65">
        <v>0</v>
      </c>
      <c r="R24" s="66">
        <v>0</v>
      </c>
      <c r="S24" s="62">
        <f t="shared" si="15"/>
        <v>0</v>
      </c>
      <c r="T24" s="65">
        <v>0</v>
      </c>
      <c r="U24" s="65">
        <v>0</v>
      </c>
      <c r="V24" s="65">
        <v>0</v>
      </c>
      <c r="W24" s="66">
        <v>0</v>
      </c>
      <c r="X24" s="67">
        <f t="shared" si="16"/>
        <v>0</v>
      </c>
      <c r="Y24" s="65">
        <v>0</v>
      </c>
      <c r="Z24" s="65">
        <v>0</v>
      </c>
      <c r="AA24" s="65">
        <v>0</v>
      </c>
      <c r="AB24" s="68">
        <v>0</v>
      </c>
    </row>
    <row r="25" spans="1:28" ht="17.25" x14ac:dyDescent="0.3">
      <c r="A25" s="35"/>
      <c r="B25" s="6" t="s">
        <v>21</v>
      </c>
      <c r="C25" s="18">
        <f t="shared" si="17"/>
        <v>43</v>
      </c>
      <c r="D25" s="69">
        <f>0</f>
        <v>0</v>
      </c>
      <c r="E25" s="70">
        <f>0</f>
        <v>0</v>
      </c>
      <c r="F25" s="70">
        <f>0</f>
        <v>0</v>
      </c>
      <c r="G25" s="70">
        <f>0</f>
        <v>0</v>
      </c>
      <c r="H25" s="71">
        <f>0</f>
        <v>0</v>
      </c>
      <c r="I25" s="72">
        <f t="shared" si="13"/>
        <v>42</v>
      </c>
      <c r="J25" s="70">
        <v>1</v>
      </c>
      <c r="K25" s="70">
        <v>30</v>
      </c>
      <c r="L25" s="70">
        <v>11</v>
      </c>
      <c r="M25" s="71">
        <v>0</v>
      </c>
      <c r="N25" s="72">
        <f t="shared" si="14"/>
        <v>1</v>
      </c>
      <c r="O25" s="70">
        <v>0</v>
      </c>
      <c r="P25" s="70">
        <v>0</v>
      </c>
      <c r="Q25" s="70">
        <v>1</v>
      </c>
      <c r="R25" s="71">
        <v>0</v>
      </c>
      <c r="S25" s="72">
        <f t="shared" si="15"/>
        <v>0</v>
      </c>
      <c r="T25" s="70">
        <v>0</v>
      </c>
      <c r="U25" s="70">
        <v>0</v>
      </c>
      <c r="V25" s="70">
        <v>0</v>
      </c>
      <c r="W25" s="71">
        <v>0</v>
      </c>
      <c r="X25" s="73">
        <f t="shared" si="16"/>
        <v>0</v>
      </c>
      <c r="Y25" s="70">
        <v>0</v>
      </c>
      <c r="Z25" s="70">
        <v>0</v>
      </c>
      <c r="AA25" s="70">
        <v>0</v>
      </c>
      <c r="AB25" s="74">
        <v>0</v>
      </c>
    </row>
    <row r="26" spans="1:28" ht="17.25" x14ac:dyDescent="0.3">
      <c r="A26" s="44" t="s">
        <v>29</v>
      </c>
      <c r="B26" s="4" t="s">
        <v>23</v>
      </c>
      <c r="C26" s="17">
        <f t="shared" si="17"/>
        <v>57</v>
      </c>
      <c r="D26" s="62">
        <f>SUM(E26:H26)</f>
        <v>0</v>
      </c>
      <c r="E26" s="63">
        <f>E27+E28</f>
        <v>0</v>
      </c>
      <c r="F26" s="63">
        <f>F27+F28</f>
        <v>0</v>
      </c>
      <c r="G26" s="63">
        <f>G27+G28</f>
        <v>0</v>
      </c>
      <c r="H26" s="63">
        <f>H27+H28</f>
        <v>0</v>
      </c>
      <c r="I26" s="62">
        <f>SUM(J26:M26)</f>
        <v>56</v>
      </c>
      <c r="J26" s="63">
        <f>J27+J28</f>
        <v>1</v>
      </c>
      <c r="K26" s="63">
        <f>K27+K28</f>
        <v>37</v>
      </c>
      <c r="L26" s="63">
        <f>L27+L28</f>
        <v>18</v>
      </c>
      <c r="M26" s="63">
        <f>M27+M28</f>
        <v>0</v>
      </c>
      <c r="N26" s="62">
        <f>SUM(O26:R26)</f>
        <v>1</v>
      </c>
      <c r="O26" s="63">
        <f>O27+O28</f>
        <v>0</v>
      </c>
      <c r="P26" s="63">
        <f>P27+P28</f>
        <v>0</v>
      </c>
      <c r="Q26" s="63">
        <f>Q27+Q28</f>
        <v>1</v>
      </c>
      <c r="R26" s="63">
        <f>R27+R28</f>
        <v>0</v>
      </c>
      <c r="S26" s="62">
        <f>SUM(T26:W26)</f>
        <v>0</v>
      </c>
      <c r="T26" s="63">
        <f>T27+T28</f>
        <v>0</v>
      </c>
      <c r="U26" s="63">
        <f>U27+U28</f>
        <v>0</v>
      </c>
      <c r="V26" s="63">
        <f>V27+V28</f>
        <v>0</v>
      </c>
      <c r="W26" s="63">
        <f>W27+W28</f>
        <v>0</v>
      </c>
      <c r="X26" s="84">
        <f>SUM(Y26:AB26)</f>
        <v>0</v>
      </c>
      <c r="Y26" s="85">
        <f>Y27+Y28</f>
        <v>0</v>
      </c>
      <c r="Z26" s="85">
        <f>Z27+Z28</f>
        <v>0</v>
      </c>
      <c r="AA26" s="85">
        <f>AA27+AA28</f>
        <v>0</v>
      </c>
      <c r="AB26" s="86">
        <f>AB27+AB28</f>
        <v>0</v>
      </c>
    </row>
    <row r="27" spans="1:28" ht="17.25" x14ac:dyDescent="0.3">
      <c r="A27" s="34"/>
      <c r="B27" s="5" t="s">
        <v>20</v>
      </c>
      <c r="C27" s="15">
        <f t="shared" si="17"/>
        <v>0</v>
      </c>
      <c r="D27" s="64">
        <f>0</f>
        <v>0</v>
      </c>
      <c r="E27" s="65">
        <f>0</f>
        <v>0</v>
      </c>
      <c r="F27" s="65">
        <f>0</f>
        <v>0</v>
      </c>
      <c r="G27" s="65">
        <f>0</f>
        <v>0</v>
      </c>
      <c r="H27" s="66">
        <f>0</f>
        <v>0</v>
      </c>
      <c r="I27" s="62">
        <f t="shared" si="13"/>
        <v>0</v>
      </c>
      <c r="J27" s="65">
        <v>0</v>
      </c>
      <c r="K27" s="65">
        <v>0</v>
      </c>
      <c r="L27" s="65">
        <v>0</v>
      </c>
      <c r="M27" s="66">
        <v>0</v>
      </c>
      <c r="N27" s="62">
        <f t="shared" si="14"/>
        <v>0</v>
      </c>
      <c r="O27" s="65">
        <v>0</v>
      </c>
      <c r="P27" s="65">
        <v>0</v>
      </c>
      <c r="Q27" s="65">
        <v>0</v>
      </c>
      <c r="R27" s="66">
        <v>0</v>
      </c>
      <c r="S27" s="62">
        <f t="shared" si="15"/>
        <v>0</v>
      </c>
      <c r="T27" s="65">
        <v>0</v>
      </c>
      <c r="U27" s="65">
        <v>0</v>
      </c>
      <c r="V27" s="65">
        <v>0</v>
      </c>
      <c r="W27" s="66">
        <v>0</v>
      </c>
      <c r="X27" s="67">
        <f t="shared" si="16"/>
        <v>0</v>
      </c>
      <c r="Y27" s="65">
        <v>0</v>
      </c>
      <c r="Z27" s="65">
        <v>0</v>
      </c>
      <c r="AA27" s="65">
        <v>0</v>
      </c>
      <c r="AB27" s="68">
        <v>0</v>
      </c>
    </row>
    <row r="28" spans="1:28" ht="18" thickBot="1" x14ac:dyDescent="0.35">
      <c r="A28" s="45"/>
      <c r="B28" s="14" t="s">
        <v>21</v>
      </c>
      <c r="C28" s="20">
        <f t="shared" si="17"/>
        <v>57</v>
      </c>
      <c r="D28" s="76">
        <f>0</f>
        <v>0</v>
      </c>
      <c r="E28" s="77">
        <f>0</f>
        <v>0</v>
      </c>
      <c r="F28" s="77">
        <f>0</f>
        <v>0</v>
      </c>
      <c r="G28" s="77">
        <f>0</f>
        <v>0</v>
      </c>
      <c r="H28" s="78">
        <f>0</f>
        <v>0</v>
      </c>
      <c r="I28" s="79">
        <f t="shared" si="13"/>
        <v>56</v>
      </c>
      <c r="J28" s="77">
        <v>1</v>
      </c>
      <c r="K28" s="77">
        <v>37</v>
      </c>
      <c r="L28" s="77">
        <v>18</v>
      </c>
      <c r="M28" s="78">
        <v>0</v>
      </c>
      <c r="N28" s="79">
        <f t="shared" si="14"/>
        <v>1</v>
      </c>
      <c r="O28" s="77">
        <v>0</v>
      </c>
      <c r="P28" s="77">
        <v>0</v>
      </c>
      <c r="Q28" s="77">
        <v>1</v>
      </c>
      <c r="R28" s="78">
        <v>0</v>
      </c>
      <c r="S28" s="79">
        <f t="shared" si="15"/>
        <v>0</v>
      </c>
      <c r="T28" s="77">
        <v>0</v>
      </c>
      <c r="U28" s="77">
        <v>0</v>
      </c>
      <c r="V28" s="77">
        <v>0</v>
      </c>
      <c r="W28" s="78">
        <v>0</v>
      </c>
      <c r="X28" s="80">
        <f t="shared" si="16"/>
        <v>0</v>
      </c>
      <c r="Y28" s="77">
        <v>0</v>
      </c>
      <c r="Z28" s="77">
        <v>0</v>
      </c>
      <c r="AA28" s="77">
        <v>0</v>
      </c>
      <c r="AB28" s="81">
        <v>0</v>
      </c>
    </row>
    <row r="29" spans="1:28" ht="17.25" x14ac:dyDescent="0.3"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3"/>
      <c r="AB29" s="82"/>
    </row>
    <row r="30" spans="1:28" ht="17.25" x14ac:dyDescent="0.3">
      <c r="AA30" s="12"/>
    </row>
    <row r="31" spans="1:28" ht="17.25" x14ac:dyDescent="0.3">
      <c r="AA31" s="12"/>
    </row>
  </sheetData>
  <mergeCells count="16">
    <mergeCell ref="A17:A19"/>
    <mergeCell ref="A20:A22"/>
    <mergeCell ref="A23:A25"/>
    <mergeCell ref="A26:A28"/>
    <mergeCell ref="S3:W3"/>
    <mergeCell ref="X3:AB3"/>
    <mergeCell ref="A5:A7"/>
    <mergeCell ref="A8:A10"/>
    <mergeCell ref="A11:A13"/>
    <mergeCell ref="A14:A16"/>
    <mergeCell ref="A3:A4"/>
    <mergeCell ref="B3:B4"/>
    <mergeCell ref="C3:C4"/>
    <mergeCell ref="D3:H3"/>
    <mergeCell ref="I3:M3"/>
    <mergeCell ref="N3:R3"/>
  </mergeCells>
  <phoneticPr fontId="2" type="noConversion"/>
  <pageMargins left="0.25" right="0.25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2025-04-08T05:24:30Z</cp:lastPrinted>
  <dcterms:created xsi:type="dcterms:W3CDTF">2020-04-21T10:19:20Z</dcterms:created>
  <dcterms:modified xsi:type="dcterms:W3CDTF">2025-05-22T11:49:38Z</dcterms:modified>
</cp:coreProperties>
</file>